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256" windowHeight="12372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49" i="5"/>
  <c r="J48" i="5"/>
  <c r="J55" i="5"/>
  <c r="H53" i="5"/>
  <c r="H51" i="5"/>
  <c r="H49" i="5"/>
  <c r="H48" i="5"/>
  <c r="H55" i="5"/>
  <c r="F53" i="5"/>
  <c r="F51" i="5"/>
  <c r="F49" i="5"/>
  <c r="F48" i="5"/>
  <c r="F55" i="5"/>
  <c r="J53" i="5"/>
  <c r="B5" i="5"/>
  <c r="F47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H47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<sst xmlns="http://schemas.openxmlformats.org/spreadsheetml/2006/main" count="267" uniqueCount="154">
  <si>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</si>
  <si>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</si>
  <si>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</si>
  <si>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</si>
  <si>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</si>
  <si>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</si>
  <si>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</si>
  <si>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</si>
  <si>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</si>
  <si>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</si>
  <si>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</si>
  <si>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</si>
  <si>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</si>
  <si>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</si>
  <si>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</si>
  <si>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</si>
  <si>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</si>
  <si>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</si>
  <si>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</si>
  <si>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</si>
  <si>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</si>
  <si>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</si>
  <si>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</si>
  <si>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</si>
  <si>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</si>
  <si>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</si>
  <si>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</si>
  <si>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</si>
  <si>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</si>
  <si>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</si>
  <si>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</si>
  <si>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</si>
  <si>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</si>
  <si>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</si>
  <si>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</si>
  <si>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</si>
  <si>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</si>
  <si>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</si>
  <si>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</si>
  <si>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</si>
  <si>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</si>
  <si>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</si>
  <si>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</si>
  <si>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</si>
  <si>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</si>
  <si>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</si>
  <si>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</si>
  <si>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</si>
  <si>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</si>
  <si>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</si>
  <si>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</si>
  <si>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</si>
  <si>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</si>
  <si>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</si>
  <si>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</si>
  <si>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</si>
  <si>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</si>
  <si>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</si>
  <si>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</si>
  <si>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</si>
  <si>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</si>
  <si>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</si>
  <si>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</si>
  <si>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</si>
  <si>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</si>
  <si>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</si>
  <si>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</si>
  <si>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</si>
  <si>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</si>
  <si>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</si>
  <si>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</si>
  <si>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</si>
  <si>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</si>
  <si>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</si>
  <si>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</si>
  <si>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</si>
  <si>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</si>
  <si>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</si>
  <si>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</si>
  <si>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</si>
  <si>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</si>
  <si>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</si>
  <si>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</si>
  <si>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</si>
  <si>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</si>
  <si>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</si>
  <si>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</si>
  <si>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</si>
  <si>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</si>
  <si>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</si>
  <si>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</si>
  <si>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</si>
  <si>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</si>
  <si>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</si>
  <si>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</si>
  <si>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</si>
  <si>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</si>
  <si>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</si>
  <si>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</si>
  <si>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</si>
  <si>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</si>
  <si>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</si>
  <si>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</si>
  <si>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</si>
  <si>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</si>
  <si>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</si>
  <si>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</si>
  <si>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</si>
  <si>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</si>
  <si>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</si>
  <si>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</si>
  <si>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</si>
  <si>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</si>
  <si>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</si>
  <si>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</si>
  <si>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</si>
  <si>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</si>
  <si>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</si>
  <si>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</si>
  <si>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</si>
  <si>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</si>
  <si>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</si>
  <si>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</si>
  <si>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</si>
  <si>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</si>
  <si>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</si>
  <si>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</si>
  <si>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</si>
  <si>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</si>
  <si>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</si>
  <si>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</si>
  <si>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</si>
  <si>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</si>
  <si>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</si>
  <si>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</si>
  <si>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</si>
  <si>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 POLOMOLOK</t>
  </si>
  <si>
    <t>3-H</t>
  </si>
  <si>
    <t>JUNBARD N. MAHINAY</t>
  </si>
  <si>
    <t>LEILA N. BAJUNAID</t>
  </si>
  <si>
    <t>tibud</t>
  </si>
  <si>
    <t>april 15, 2021</t>
  </si>
  <si>
    <t>virtual</t>
  </si>
  <si>
    <t>kalsangi polomolok</t>
  </si>
  <si>
    <t>makar, gsc</t>
  </si>
  <si>
    <t>polomolok gym</t>
  </si>
  <si>
    <t>petsets, virtual</t>
  </si>
  <si>
    <t>x</t>
  </si>
  <si>
    <t>rotary world help donations</t>
  </si>
  <si>
    <t>together with rd foundation and  rotary world help container van with medical supplies to be distributed to polomolok health facilities</t>
  </si>
  <si>
    <t>keeping intensified learning in producing outstanding slspians</t>
  </si>
  <si>
    <t>st. lorenzo school of polomolok inc</t>
  </si>
  <si>
    <t>orientation for the covid 19 vaccination program</t>
  </si>
  <si>
    <t>polomolok cooperatives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</si>
</sst>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7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7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3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4" borderId="156" xfId="0" applyFont="1" applyFill="1" applyBorder="1" applyAlignment="1" applyProtection="1">
      <alignment horizontal="center" vertical="center" shrinkToFit="1"/>
      <protection locked="0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10" zoomScaleNormal="100" zoomScaleSheetLayoutView="100" workbookViewId="0">
      <selection activeCell="B19" sqref="B19:C19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6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44256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0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" customHeight="1" thickBot="1">
      <c r="A6" s="76" t="s">
        <v>136</v>
      </c>
      <c r="B6" s="77"/>
      <c r="C6" s="78"/>
      <c r="D6" s="78"/>
      <c r="E6" s="78"/>
      <c r="F6" s="78"/>
      <c r="G6" s="78"/>
      <c r="H6" s="27" t="s">
        <v>137</v>
      </c>
      <c r="I6" s="79" t="s">
        <v>138</v>
      </c>
      <c r="J6" s="79"/>
      <c r="K6" s="79"/>
      <c r="L6" s="79"/>
      <c r="M6" s="79"/>
      <c r="N6" s="79" t="s">
        <v>139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6" t="s">
        <v>141</v>
      </c>
      <c r="P8" s="96"/>
    </row>
    <row r="9" spans="1:16" s="33" customFormat="1" ht="14.1" customHeight="1" thickTop="1">
      <c r="A9" s="180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" customHeight="1" thickBot="1">
      <c r="A10" s="181"/>
      <c r="B10" s="128" t="s">
        <v>22</v>
      </c>
      <c r="C10" s="129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1"/>
      <c r="P10" s="90"/>
    </row>
    <row r="11" spans="1:16" s="35" customFormat="1" ht="12" customHeight="1" thickBot="1">
      <c r="A11" s="181"/>
      <c r="B11" s="55"/>
      <c r="C11" s="55"/>
      <c r="D11" s="55"/>
      <c r="E11" s="55"/>
      <c r="F11" s="114"/>
      <c r="G11" s="114"/>
      <c r="H11" s="114"/>
      <c r="I11" s="115"/>
      <c r="J11" s="116"/>
      <c r="K11" s="117"/>
      <c r="L11" s="94"/>
      <c r="M11" s="69"/>
      <c r="N11" s="69"/>
      <c r="O11" s="95"/>
      <c r="P11" s="55"/>
    </row>
    <row r="12" spans="1:16" s="35" customFormat="1" ht="12" customHeight="1" thickTop="1" thickBot="1">
      <c r="A12" s="181"/>
      <c r="B12" s="155">
        <v>44267</v>
      </c>
      <c r="C12" s="156"/>
      <c r="D12" s="101">
        <v>7</v>
      </c>
      <c r="E12" s="64"/>
      <c r="F12" s="68"/>
      <c r="G12" s="68"/>
      <c r="H12" s="68"/>
      <c r="I12" s="109"/>
      <c r="J12" s="63"/>
      <c r="K12" s="72"/>
      <c r="L12" s="84"/>
      <c r="M12" s="62"/>
      <c r="N12" s="62"/>
      <c r="O12" s="67"/>
      <c r="P12" s="43" t="s">
        <v>140</v>
      </c>
    </row>
    <row r="13" spans="1:16" s="35" customFormat="1" ht="12" customHeight="1" thickTop="1" thickBot="1">
      <c r="A13" s="181"/>
      <c r="B13" s="155">
        <v>44274</v>
      </c>
      <c r="C13" s="156"/>
      <c r="D13" s="101">
        <v>9</v>
      </c>
      <c r="E13" s="64"/>
      <c r="F13" s="68"/>
      <c r="G13" s="68"/>
      <c r="H13" s="68"/>
      <c r="I13" s="109"/>
      <c r="J13" s="176"/>
      <c r="K13" s="65"/>
      <c r="L13" s="84"/>
      <c r="M13" s="62"/>
      <c r="N13" s="62"/>
      <c r="O13" s="67"/>
      <c r="P13" s="44" t="s">
        <v>140</v>
      </c>
    </row>
    <row r="14" spans="1:16" s="35" customFormat="1" ht="12" customHeight="1" thickTop="1" thickBot="1">
      <c r="A14" s="181"/>
      <c r="B14" s="155">
        <v>44281</v>
      </c>
      <c r="C14" s="156"/>
      <c r="D14" s="101">
        <v>10</v>
      </c>
      <c r="E14" s="64"/>
      <c r="F14" s="99"/>
      <c r="G14" s="99"/>
      <c r="H14" s="68"/>
      <c r="I14" s="109"/>
      <c r="J14" s="176"/>
      <c r="K14" s="65"/>
      <c r="L14" s="84"/>
      <c r="M14" s="62"/>
      <c r="N14" s="62"/>
      <c r="O14" s="67"/>
      <c r="P14" s="44" t="s">
        <v>140</v>
      </c>
    </row>
    <row r="15" spans="1:16" s="35" customFormat="1" ht="12" customHeight="1" thickTop="1" thickBot="1">
      <c r="A15" s="181"/>
      <c r="B15" s="153"/>
      <c r="C15" s="154"/>
      <c r="D15" s="97"/>
      <c r="E15" s="98"/>
      <c r="F15" s="112"/>
      <c r="G15" s="113"/>
      <c r="H15" s="99"/>
      <c r="I15" s="100"/>
      <c r="J15" s="63"/>
      <c r="K15" s="72"/>
      <c r="L15" s="84"/>
      <c r="M15" s="62"/>
      <c r="N15" s="62"/>
      <c r="O15" s="67"/>
      <c r="P15" s="55"/>
    </row>
    <row r="16" spans="1:16" s="35" customFormat="1" ht="12" customHeight="1" thickTop="1" thickBot="1">
      <c r="A16" s="181"/>
      <c r="B16" s="155"/>
      <c r="C16" s="156"/>
      <c r="D16" s="82"/>
      <c r="E16" s="69"/>
      <c r="F16" s="70"/>
      <c r="G16" s="71"/>
      <c r="H16" s="64"/>
      <c r="I16" s="83"/>
      <c r="J16" s="176"/>
      <c r="K16" s="65"/>
      <c r="L16" s="84"/>
      <c r="M16" s="62"/>
      <c r="N16" s="62"/>
      <c r="O16" s="67"/>
      <c r="P16" s="44"/>
    </row>
    <row r="17" spans="1:16" s="35" customFormat="1" ht="12" customHeight="1" thickTop="1" thickBot="1">
      <c r="A17" s="181"/>
      <c r="B17" s="155">
        <v>44267</v>
      </c>
      <c r="C17" s="156"/>
      <c r="D17" s="82"/>
      <c r="E17" s="69"/>
      <c r="F17" s="69"/>
      <c r="G17" s="69"/>
      <c r="H17" s="70"/>
      <c r="I17" s="71"/>
      <c r="J17" s="64">
        <v>2</v>
      </c>
      <c r="K17" s="64"/>
      <c r="L17" s="72"/>
      <c r="M17" s="62"/>
      <c r="N17" s="62"/>
      <c r="O17" s="67"/>
      <c r="P17" s="44" t="s">
        <v>146</v>
      </c>
    </row>
    <row r="18" spans="1:16" s="35" customFormat="1" ht="12" customHeight="1" thickTop="1" thickBot="1">
      <c r="A18" s="181"/>
      <c r="B18" s="155"/>
      <c r="C18" s="156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4"/>
    </row>
    <row r="19" spans="1:16" s="35" customFormat="1" ht="12" customHeight="1" thickTop="1" thickBot="1">
      <c r="A19" s="181"/>
      <c r="B19" s="155">
        <v>44274</v>
      </c>
      <c r="C19" s="156"/>
      <c r="D19" s="61"/>
      <c r="E19" s="62"/>
      <c r="F19" s="62"/>
      <c r="G19" s="62"/>
      <c r="H19" s="62"/>
      <c r="I19" s="62"/>
      <c r="J19" s="70"/>
      <c r="K19" s="71"/>
      <c r="L19" s="64">
        <v>8</v>
      </c>
      <c r="M19" s="64"/>
      <c r="N19" s="63"/>
      <c r="O19" s="175"/>
      <c r="P19" s="44" t="s">
        <v>144</v>
      </c>
    </row>
    <row r="20" spans="1:16" s="35" customFormat="1" ht="12" customHeight="1" thickTop="1" thickBot="1">
      <c r="A20" s="181"/>
      <c r="B20" s="156">
        <v>44277</v>
      </c>
      <c r="C20" s="358"/>
      <c r="D20" s="61"/>
      <c r="E20" s="62"/>
      <c r="F20" s="62"/>
      <c r="G20" s="62"/>
      <c r="H20" s="62"/>
      <c r="I20" s="62"/>
      <c r="J20" s="62"/>
      <c r="K20" s="63"/>
      <c r="L20" s="83">
        <v>40</v>
      </c>
      <c r="M20" s="357"/>
      <c r="N20" s="63"/>
      <c r="O20" s="175"/>
      <c r="P20" s="44" t="s">
        <v>142</v>
      </c>
    </row>
    <row r="21" spans="1:16" s="35" customFormat="1" ht="12" customHeight="1" thickTop="1" thickBot="1">
      <c r="A21" s="181"/>
      <c r="B21" s="155">
        <v>44279</v>
      </c>
      <c r="C21" s="156"/>
      <c r="D21" s="61"/>
      <c r="E21" s="62"/>
      <c r="F21" s="62"/>
      <c r="G21" s="62"/>
      <c r="H21" s="62"/>
      <c r="I21" s="62"/>
      <c r="J21" s="62"/>
      <c r="K21" s="63"/>
      <c r="L21" s="64">
        <v>300</v>
      </c>
      <c r="M21" s="64"/>
      <c r="N21" s="63"/>
      <c r="O21" s="175"/>
      <c r="P21" s="44" t="s">
        <v>145</v>
      </c>
    </row>
    <row r="22" spans="1:16" s="35" customFormat="1" ht="12" customHeight="1" thickTop="1" thickBot="1">
      <c r="A22" s="181"/>
      <c r="B22" s="155"/>
      <c r="C22" s="156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5"/>
      <c r="P22" s="44"/>
    </row>
    <row r="23" spans="1:16" s="35" customFormat="1" ht="12" customHeight="1" thickTop="1" thickBot="1">
      <c r="A23" s="181"/>
      <c r="B23" s="155"/>
      <c r="C23" s="156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5"/>
      <c r="P23" s="44"/>
    </row>
    <row r="24" spans="1:16" s="35" customFormat="1" ht="12" customHeight="1" thickTop="1" thickBot="1">
      <c r="A24" s="181"/>
      <c r="B24" s="155"/>
      <c r="C24" s="156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5"/>
      <c r="P24" s="44"/>
    </row>
    <row r="25" spans="1:16" s="35" customFormat="1" ht="12" customHeight="1" thickTop="1" thickBot="1">
      <c r="A25" s="181"/>
      <c r="B25" s="155"/>
      <c r="C25" s="156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5"/>
      <c r="P25" s="44"/>
    </row>
    <row r="26" spans="1:16" s="35" customFormat="1" ht="12" customHeight="1" thickTop="1" thickBot="1">
      <c r="A26" s="181"/>
      <c r="B26" s="155"/>
      <c r="C26" s="156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5"/>
      <c r="P26" s="44"/>
    </row>
    <row r="27" spans="1:16" s="35" customFormat="1" ht="12" customHeight="1" thickTop="1" thickBot="1">
      <c r="A27" s="182"/>
      <c r="B27" s="183">
        <v>44275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10</v>
      </c>
      <c r="O27" s="179"/>
      <c r="P27" s="45" t="s">
        <v>143</v>
      </c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32</v>
      </c>
      <c r="J31" s="158" t="s">
        <v>7</v>
      </c>
      <c r="K31" s="159"/>
      <c r="L31" s="159"/>
      <c r="M31" s="159"/>
      <c r="N31" s="159"/>
      <c r="O31" s="159"/>
      <c r="P31" s="3">
        <v>3</v>
      </c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/>
      <c r="J32" s="160" t="s">
        <v>18</v>
      </c>
      <c r="K32" s="161"/>
      <c r="L32" s="161"/>
      <c r="M32" s="161"/>
      <c r="N32" s="161"/>
      <c r="O32" s="161"/>
      <c r="P32" s="5"/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3</v>
      </c>
    </row>
    <row r="34" spans="1:16" ht="24.9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32</v>
      </c>
    </row>
    <row r="35" spans="1:16" ht="3.9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0"/>
      <c r="I40" s="110"/>
      <c r="J40" s="110"/>
      <c r="K40" s="110"/>
      <c r="L40" s="110"/>
      <c r="M40" s="110"/>
      <c r="N40" s="110"/>
      <c r="O40" s="110"/>
      <c r="P40" s="157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899999999999999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188" t="s">
        <v>126</v>
      </c>
      <c r="I44" s="189"/>
      <c r="J44" s="189"/>
      <c r="K44" s="189"/>
      <c r="L44" s="190"/>
      <c r="M44" s="104" t="s">
        <v>117</v>
      </c>
      <c r="N44" s="105"/>
      <c r="O44" s="105"/>
      <c r="P44" s="41" t="s">
        <v>129</v>
      </c>
    </row>
    <row r="45" spans="1:16" ht="15.9" customHeight="1" thickBot="1">
      <c r="A45" s="125" t="s">
        <v>112</v>
      </c>
      <c r="B45" s="126"/>
      <c r="C45" s="126"/>
      <c r="D45" s="126"/>
      <c r="E45" s="126"/>
      <c r="F45" s="126"/>
      <c r="G45" s="126"/>
      <c r="H45" s="122" t="s">
        <v>127</v>
      </c>
      <c r="I45" s="123"/>
      <c r="J45" s="123"/>
      <c r="K45" s="123"/>
      <c r="L45" s="124"/>
      <c r="M45" s="106" t="s">
        <v>128</v>
      </c>
      <c r="N45" s="106"/>
      <c r="O45" s="106"/>
      <c r="P45" s="53" t="s">
        <v>130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113</v>
      </c>
      <c r="H47" s="148"/>
      <c r="I47" s="148"/>
      <c r="J47" s="148"/>
      <c r="K47" s="148"/>
      <c r="L47" s="148"/>
    </row>
    <row r="48" spans="1:16" ht="12" customHeight="1">
      <c r="G48" s="151" t="s">
        <v>131</v>
      </c>
      <c r="H48" s="152"/>
      <c r="I48" s="152"/>
      <c r="J48" s="152"/>
      <c r="K48" s="152"/>
      <c r="L48" s="152"/>
      <c r="M48" s="152"/>
      <c r="N48" s="152"/>
      <c r="O48" s="152"/>
    </row>
    <row r="49" spans="1:16" ht="12" customHeight="1">
      <c r="G49" s="151" t="s">
        <v>132</v>
      </c>
      <c r="H49" s="152"/>
      <c r="I49" s="152"/>
      <c r="J49" s="152"/>
      <c r="K49" s="152"/>
      <c r="L49" s="152"/>
      <c r="M49" s="152"/>
      <c r="N49" s="152"/>
      <c r="O49" s="152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4.4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LEILA N. BAJUNAID</v>
      </c>
      <c r="B52" s="143"/>
      <c r="C52" s="144"/>
      <c r="D52" s="144"/>
      <c r="E52" s="144"/>
      <c r="F52" s="144"/>
      <c r="G52" s="144" t="str">
        <f>I6</f>
        <v>JUNBARD N. MAHINAY</v>
      </c>
      <c r="H52" s="144"/>
      <c r="I52" s="144"/>
      <c r="J52" s="144"/>
      <c r="K52" s="144"/>
      <c r="L52" s="144"/>
      <c r="M52" s="145"/>
      <c r="N52" s="145"/>
      <c r="O52" s="145"/>
      <c r="P52" s="146"/>
    </row>
    <row r="53" spans="1:16" ht="14.4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115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116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2">
    <mergeCell ref="B20:C20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H22:I22"/>
    <mergeCell ref="J22:K22"/>
    <mergeCell ref="L22:M22"/>
    <mergeCell ref="N22:O22"/>
    <mergeCell ref="N21:O21"/>
    <mergeCell ref="D20:E20"/>
    <mergeCell ref="F20:G20"/>
    <mergeCell ref="H20:I20"/>
    <mergeCell ref="J20:K20"/>
    <mergeCell ref="L20:M20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F22:G22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5:C15"/>
    <mergeCell ref="B12:C12"/>
    <mergeCell ref="B16:C16"/>
    <mergeCell ref="B17:C17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5:G15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H15:I15"/>
    <mergeCell ref="J15:K15"/>
    <mergeCell ref="L15:M15"/>
    <mergeCell ref="N15:O15"/>
    <mergeCell ref="D13:E13"/>
    <mergeCell ref="D10:E10"/>
    <mergeCell ref="F10:G10"/>
    <mergeCell ref="H10:I10"/>
    <mergeCell ref="J10:K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40" zoomScale="136" zoomScaleNormal="136" workbookViewId="0">
      <selection activeCell="Q21" sqref="Q21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899999999999999" customHeight="1" thickBot="1">
      <c r="A3" s="266" t="str">
        <f>'Summary of Activities'!A6</f>
        <v>CENTRAL POLOMOLOK</v>
      </c>
      <c r="B3" s="266"/>
      <c r="C3" s="266"/>
      <c r="D3" s="266"/>
      <c r="E3" s="266"/>
      <c r="F3" s="266" t="str">
        <f>'Summary of Activities'!I6</f>
        <v>JUNBARD N. MAHINAY</v>
      </c>
      <c r="G3" s="266"/>
      <c r="H3" s="266"/>
      <c r="I3" s="266"/>
      <c r="J3" s="266"/>
      <c r="K3" s="266"/>
      <c r="L3" s="266" t="str">
        <f>'Summary of Activities'!N6</f>
        <v>LEILA N. BAJUNAID</v>
      </c>
      <c r="M3" s="266"/>
      <c r="N3" s="266"/>
      <c r="O3" s="266"/>
      <c r="P3" s="266"/>
      <c r="Q3" s="266"/>
      <c r="R3" s="266" t="str">
        <f>'Summary of Activities'!H6</f>
        <v>3-H</v>
      </c>
      <c r="S3" s="266"/>
      <c r="T3" s="213">
        <f>'Summary of Activities'!K2</f>
        <v>44256</v>
      </c>
      <c r="U3" s="213"/>
      <c r="V3" s="213"/>
      <c r="W3" s="213"/>
      <c r="X3" s="214" t="str">
        <f>'Summary of Activities'!O8</f>
        <v>april 15, 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>
      <c r="A5" s="249">
        <v>1</v>
      </c>
      <c r="B5" s="246">
        <f>'Summary of Activities'!B19</f>
        <v>44274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147</v>
      </c>
      <c r="Y5" s="227" t="s">
        <v>52</v>
      </c>
      <c r="Z5" s="227"/>
      <c r="AA5" s="228"/>
    </row>
    <row r="6" spans="1:27" s="7" customFormat="1" ht="13.8" thickBot="1">
      <c r="A6" s="249"/>
      <c r="B6" s="247"/>
      <c r="C6" s="46"/>
      <c r="D6" s="47"/>
      <c r="E6" s="48"/>
      <c r="F6" s="49"/>
      <c r="G6" s="47"/>
      <c r="H6" s="50"/>
      <c r="I6" s="46">
        <v>3</v>
      </c>
      <c r="J6" s="47">
        <v>100</v>
      </c>
      <c r="K6" s="48">
        <v>32000</v>
      </c>
      <c r="L6" s="49"/>
      <c r="M6" s="47"/>
      <c r="N6" s="50"/>
      <c r="O6" s="46">
        <v>3</v>
      </c>
      <c r="P6" s="47">
        <v>100</v>
      </c>
      <c r="Q6" s="48">
        <v>32000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149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148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 ht="10.199999999999999">
      <c r="A10" s="249">
        <v>2</v>
      </c>
      <c r="B10" s="246">
        <f>'Summary of Activities'!B20</f>
        <v>44277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147</v>
      </c>
      <c r="Y10" s="227" t="s">
        <v>52</v>
      </c>
      <c r="Z10" s="227"/>
      <c r="AA10" s="228"/>
    </row>
    <row r="11" spans="1:27" s="7" customFormat="1" ht="13.8" thickBot="1">
      <c r="A11" s="249"/>
      <c r="B11" s="247"/>
      <c r="C11" s="46"/>
      <c r="D11" s="47"/>
      <c r="E11" s="48"/>
      <c r="F11" s="49">
        <v>1</v>
      </c>
      <c r="G11" s="47">
        <v>24</v>
      </c>
      <c r="H11" s="50">
        <v>0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8" thickBot="1">
      <c r="A12" s="250"/>
      <c r="B12" s="248"/>
      <c r="C12" s="251" t="s">
        <v>41</v>
      </c>
      <c r="D12" s="252"/>
      <c r="E12" s="232" t="s">
        <v>150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151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 ht="10.199999999999999">
      <c r="A15" s="249">
        <v>3</v>
      </c>
      <c r="B15" s="246">
        <f>'Summary of Activities'!B21</f>
        <v>44279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147</v>
      </c>
      <c r="Y15" s="227" t="s">
        <v>52</v>
      </c>
      <c r="Z15" s="227"/>
      <c r="AA15" s="228"/>
    </row>
    <row r="16" spans="1:27" s="7" customFormat="1" ht="13.8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300</v>
      </c>
      <c r="P16" s="47">
        <v>100</v>
      </c>
      <c r="Q16" s="48">
        <v>3000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8" thickBot="1">
      <c r="A17" s="250"/>
      <c r="B17" s="248"/>
      <c r="C17" s="251" t="s">
        <v>41</v>
      </c>
      <c r="D17" s="252"/>
      <c r="E17" s="232" t="s">
        <v>152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153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 ht="10.199999999999999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8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8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 ht="10.199999999999999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8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8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 ht="10.199999999999999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8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8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 ht="10.199999999999999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8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8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 ht="10.199999999999999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8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8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3.8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1</v>
      </c>
      <c r="G48" s="282"/>
      <c r="H48" s="281">
        <f>G6+G11+G16+G21+G26+G31+G36+G41</f>
        <v>24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3</v>
      </c>
      <c r="G49" s="282"/>
      <c r="H49" s="281">
        <f>J6+J11+J16+J21+J26+J31+J36+J41</f>
        <v>100</v>
      </c>
      <c r="I49" s="282"/>
      <c r="J49" s="210">
        <f>K6+K11+K16+K21+K26+K31+K36+K41</f>
        <v>32000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303</v>
      </c>
      <c r="G51" s="282"/>
      <c r="H51" s="281">
        <f>P6+P11+P16+P21+P26+P31+P36+P41</f>
        <v>200</v>
      </c>
      <c r="I51" s="282"/>
      <c r="J51" s="210">
        <f>Q6+Q11+Q16+Q21+Q26+Q31+Q36+Q41</f>
        <v>35000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307</v>
      </c>
      <c r="G55" s="272"/>
      <c r="H55" s="271">
        <f>SUM(H47:I53)</f>
        <v>324</v>
      </c>
      <c r="I55" s="272"/>
      <c r="J55" s="268">
        <f>SUM(J47:L53)</f>
        <v>67000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899999999999999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3.2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.6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judieta</cp:lastModifiedBy>
  <cp:lastPrinted>2020-07-15T07:23:56Z</cp:lastPrinted>
  <dcterms:created xsi:type="dcterms:W3CDTF">2013-07-03T03:04:40Z</dcterms:created>
  <dcterms:modified xsi:type="dcterms:W3CDTF">2021-04-15T15:39:32Z</dcterms:modified>
</cp:coreProperties>
</file>