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3256" windowHeight="12372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51" i="5"/>
  <c r="J47" i="5"/>
  <c r="J49" i="5"/>
  <c r="J48" i="5"/>
  <c r="J55" i="5"/>
  <c r="H53" i="5"/>
  <c r="H51" i="5"/>
  <c r="H49" i="5"/>
  <c r="H48" i="5"/>
  <c r="H55" i="5"/>
  <c r="F53" i="5"/>
  <c r="F51" i="5"/>
  <c r="F49" i="5"/>
  <c r="F48" i="5"/>
  <c r="F55" i="5"/>
  <c r="J53" i="5"/>
  <c r="B5" i="5"/>
  <c r="F47" i="5"/>
  <c r="F50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50" i="5"/>
  <c r="H47" i="5"/>
  <c r="H50" i="5"/>
  <c r="H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<sst xmlns="http://schemas.openxmlformats.org/spreadsheetml/2006/main" count="267" uniqueCount="154">
  <si>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</si>
  <si>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</si>
  <si>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</si>
  <si>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</si>
  <si>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</si>
  <si>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</si>
  <si>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</si>
  <si>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</si>
  <si>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</si>
  <si>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</si>
  <si>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</si>
  <si>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</si>
  <si>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</si>
  <si>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</si>
  <si>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</si>
  <si>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</si>
  <si>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</si>
  <si>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</si>
  <si>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</si>
  <si>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</si>
  <si>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</si>
  <si>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</si>
  <si>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</si>
  <si>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</si>
  <si>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</si>
  <si>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</si>
  <si>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</si>
  <si>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</si>
  <si>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</si>
  <si>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</si>
  <si>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</si>
  <si>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</si>
  <si>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</si>
  <si>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</si>
  <si>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</si>
  <si>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</si>
  <si>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</si>
  <si>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</si>
  <si>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</si>
  <si>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</si>
  <si>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</si>
  <si>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</si>
  <si>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</si>
  <si>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</si>
  <si>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</si>
  <si>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</si>
  <si>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</si>
  <si>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</si>
  <si>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</si>
  <si>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</si>
  <si>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</si>
  <si>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</si>
  <si>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</si>
  <si>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</si>
  <si>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</si>
  <si>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</si>
  <si>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</si>
  <si>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</si>
  <si>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</si>
  <si>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</si>
  <si>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</si>
  <si>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</si>
  <si>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</si>
  <si>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</si>
  <si>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</si>
  <si>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</si>
  <si>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</si>
  <si>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</si>
  <si>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</si>
  <si>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</si>
  <si>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</si>
  <si>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</si>
  <si>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</si>
  <si>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</si>
  <si>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</si>
  <si>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</si>
  <si>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</si>
  <si>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</si>
  <si>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</si>
  <si>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</si>
  <si>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</si>
  <si>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</si>
  <si>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</si>
  <si>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</si>
  <si>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</si>
  <si>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</si>
  <si>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</si>
  <si>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</si>
  <si>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</si>
  <si>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</si>
  <si>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</si>
  <si>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</si>
  <si>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</si>
  <si>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</si>
  <si>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</si>
  <si>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</si>
  <si>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</si>
  <si>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</si>
  <si>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</si>
  <si>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</si>
  <si>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</si>
  <si>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</si>
  <si>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</si>
  <si>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</si>
  <si>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</si>
  <si>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</si>
  <si>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</si>
  <si>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</si>
  <si>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</si>
  <si>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</si>
  <si>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</si>
  <si>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</si>
  <si>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</si>
  <si>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</si>
  <si>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</si>
  <si>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</si>
  <si>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</si>
  <si>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</si>
  <si>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</si>
  <si>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</si>
  <si>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</si>
  <si>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</si>
  <si>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</si>
  <si>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</si>
  <si>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</si>
  <si>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</si>
  <si>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</si>
  <si>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</si>
  <si>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</si>
  <si>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</si>
  <si>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</si>
  <si>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</si>
  <si>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</si>
  <si>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</si>
  <si>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</si>
  <si>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</si>
  <si>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CENTRAL POLOMOLOK</t>
  </si>
  <si>
    <t>3-H</t>
  </si>
  <si>
    <t>JUNBARD N. MAHINAY</t>
  </si>
  <si>
    <t>LEILA N. BAJUNAID</t>
  </si>
  <si>
    <t>tibud</t>
  </si>
  <si>
    <t>april 15, 2021</t>
  </si>
  <si>
    <t>virtual</t>
  </si>
  <si>
    <t>kalsangi polomolok</t>
  </si>
  <si>
    <t>makar, gsc</t>
  </si>
  <si>
    <t>polomolok gym</t>
  </si>
  <si>
    <t>petsets, virtual</t>
  </si>
  <si>
    <t>x</t>
  </si>
  <si>
    <t>rotary world help donations</t>
  </si>
  <si>
    <t>together with rd foundation and  rotary world help container van with medical supplies to be distributed to polomolok health facilities</t>
  </si>
  <si>
    <t>keeping intensified learning in producing outstanding slspians</t>
  </si>
  <si>
    <t>st. lorenzo school of polomolok inc</t>
  </si>
  <si>
    <t>orientation for the covid 19 vaccination program</t>
  </si>
  <si>
    <t>polomolok cooperatives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</si>
</sst>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7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7" fillId="0" borderId="0" xfId="0" applyFont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3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4" borderId="156" xfId="0" applyFont="1" applyFill="1" applyBorder="1" applyAlignment="1" applyProtection="1">
      <alignment horizontal="center" vertical="center" shrinkToFit="1"/>
      <protection locked="0"/>
    </xf>
    <xf numFmtId="167" fontId="17" fillId="4" borderId="153" xfId="0" applyNumberFormat="1" applyFont="1" applyFill="1" applyBorder="1" applyAlignment="1" applyProtection="1">
      <alignment horizontal="center" vertical="center" shrinkToFit="1"/>
      <protection locked="0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opLeftCell="A10" zoomScaleNormal="100" zoomScaleSheetLayoutView="100" workbookViewId="0">
      <selection activeCell="B19" sqref="B19:C19"/>
    </sheetView>
  </sheetViews>
  <sheetFormatPr defaultColWidth="11.44140625" defaultRowHeight="13.8"/>
  <cols>
    <col min="1" max="1" width="2.8867187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44140625" style="28"/>
  </cols>
  <sheetData>
    <row r="1" spans="1:16" ht="96.9" customHeight="1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6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44256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3" t="s">
        <v>1</v>
      </c>
      <c r="B5" s="74"/>
      <c r="C5" s="75"/>
      <c r="D5" s="75"/>
      <c r="E5" s="75"/>
      <c r="F5" s="75"/>
      <c r="G5" s="75"/>
      <c r="H5" s="30" t="s">
        <v>19</v>
      </c>
      <c r="I5" s="75" t="s">
        <v>2</v>
      </c>
      <c r="J5" s="75"/>
      <c r="K5" s="75"/>
      <c r="L5" s="75"/>
      <c r="M5" s="75"/>
      <c r="N5" s="75" t="s">
        <v>3</v>
      </c>
      <c r="O5" s="75"/>
      <c r="P5" s="80"/>
    </row>
    <row r="6" spans="1:16" ht="15.9" customHeight="1" thickBot="1">
      <c r="A6" s="76" t="s">
        <v>136</v>
      </c>
      <c r="B6" s="77"/>
      <c r="C6" s="78"/>
      <c r="D6" s="78"/>
      <c r="E6" s="78"/>
      <c r="F6" s="78"/>
      <c r="G6" s="78"/>
      <c r="H6" s="27" t="s">
        <v>137</v>
      </c>
      <c r="I6" s="79" t="s">
        <v>138</v>
      </c>
      <c r="J6" s="79"/>
      <c r="K6" s="79"/>
      <c r="L6" s="79"/>
      <c r="M6" s="79"/>
      <c r="N6" s="79" t="s">
        <v>139</v>
      </c>
      <c r="O6" s="79"/>
      <c r="P6" s="81"/>
    </row>
    <row r="7" spans="1:16" ht="11.1" customHeight="1" thickTop="1">
      <c r="A7" s="57" t="s">
        <v>29</v>
      </c>
      <c r="B7" s="57"/>
      <c r="C7" s="57"/>
      <c r="D7" s="57"/>
      <c r="E7" s="57"/>
      <c r="F7" s="57"/>
      <c r="G7" s="57"/>
      <c r="H7" s="57"/>
      <c r="I7" s="59" t="s">
        <v>4</v>
      </c>
      <c r="J7" s="59"/>
      <c r="K7" s="59"/>
      <c r="L7" s="59"/>
      <c r="M7" s="59"/>
      <c r="N7" s="59"/>
      <c r="O7" s="32"/>
      <c r="P7" s="32"/>
    </row>
    <row r="8" spans="1:16" ht="15" customHeight="1" thickBot="1">
      <c r="A8" s="58"/>
      <c r="B8" s="58"/>
      <c r="C8" s="58"/>
      <c r="D8" s="58"/>
      <c r="E8" s="58"/>
      <c r="F8" s="58"/>
      <c r="G8" s="58"/>
      <c r="H8" s="58"/>
      <c r="I8" s="60"/>
      <c r="J8" s="60"/>
      <c r="K8" s="60"/>
      <c r="L8" s="60"/>
      <c r="M8" s="60"/>
      <c r="N8" s="60"/>
      <c r="O8" s="96" t="s">
        <v>141</v>
      </c>
      <c r="P8" s="96"/>
    </row>
    <row r="9" spans="1:16" s="33" customFormat="1" ht="14.1" customHeight="1" thickTop="1">
      <c r="A9" s="180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" customHeight="1" thickBot="1">
      <c r="A10" s="181"/>
      <c r="B10" s="128" t="s">
        <v>22</v>
      </c>
      <c r="C10" s="129"/>
      <c r="D10" s="102" t="s">
        <v>25</v>
      </c>
      <c r="E10" s="103"/>
      <c r="F10" s="103" t="s">
        <v>26</v>
      </c>
      <c r="G10" s="103"/>
      <c r="H10" s="103" t="s">
        <v>23</v>
      </c>
      <c r="I10" s="103"/>
      <c r="J10" s="103" t="s">
        <v>24</v>
      </c>
      <c r="K10" s="103"/>
      <c r="L10" s="103" t="s">
        <v>27</v>
      </c>
      <c r="M10" s="103"/>
      <c r="N10" s="103" t="s">
        <v>28</v>
      </c>
      <c r="O10" s="111"/>
      <c r="P10" s="90"/>
    </row>
    <row r="11" spans="1:16" s="35" customFormat="1" ht="12" customHeight="1" thickBot="1">
      <c r="A11" s="181"/>
      <c r="B11" s="55"/>
      <c r="C11" s="55"/>
      <c r="D11" s="55"/>
      <c r="E11" s="55"/>
      <c r="F11" s="114"/>
      <c r="G11" s="114"/>
      <c r="H11" s="114"/>
      <c r="I11" s="115"/>
      <c r="J11" s="116"/>
      <c r="K11" s="117"/>
      <c r="L11" s="94"/>
      <c r="M11" s="69"/>
      <c r="N11" s="69"/>
      <c r="O11" s="95"/>
      <c r="P11" s="55"/>
    </row>
    <row r="12" spans="1:16" s="35" customFormat="1" ht="12" customHeight="1" thickTop="1" thickBot="1">
      <c r="A12" s="181"/>
      <c r="B12" s="155">
        <v>44267</v>
      </c>
      <c r="C12" s="156"/>
      <c r="D12" s="101">
        <v>7</v>
      </c>
      <c r="E12" s="64"/>
      <c r="F12" s="68"/>
      <c r="G12" s="68"/>
      <c r="H12" s="68"/>
      <c r="I12" s="109"/>
      <c r="J12" s="63"/>
      <c r="K12" s="72"/>
      <c r="L12" s="84"/>
      <c r="M12" s="62"/>
      <c r="N12" s="62"/>
      <c r="O12" s="67"/>
      <c r="P12" s="43" t="s">
        <v>140</v>
      </c>
    </row>
    <row r="13" spans="1:16" s="35" customFormat="1" ht="12" customHeight="1" thickTop="1" thickBot="1">
      <c r="A13" s="181"/>
      <c r="B13" s="155">
        <v>44274</v>
      </c>
      <c r="C13" s="156"/>
      <c r="D13" s="101">
        <v>9</v>
      </c>
      <c r="E13" s="64"/>
      <c r="F13" s="68"/>
      <c r="G13" s="68"/>
      <c r="H13" s="68"/>
      <c r="I13" s="109"/>
      <c r="J13" s="176"/>
      <c r="K13" s="65"/>
      <c r="L13" s="84"/>
      <c r="M13" s="62"/>
      <c r="N13" s="62"/>
      <c r="O13" s="67"/>
      <c r="P13" s="44" t="s">
        <v>140</v>
      </c>
    </row>
    <row r="14" spans="1:16" s="35" customFormat="1" ht="12" customHeight="1" thickTop="1" thickBot="1">
      <c r="A14" s="181"/>
      <c r="B14" s="155">
        <v>44281</v>
      </c>
      <c r="C14" s="156"/>
      <c r="D14" s="101">
        <v>10</v>
      </c>
      <c r="E14" s="64"/>
      <c r="F14" s="99"/>
      <c r="G14" s="99"/>
      <c r="H14" s="68"/>
      <c r="I14" s="109"/>
      <c r="J14" s="176"/>
      <c r="K14" s="65"/>
      <c r="L14" s="84"/>
      <c r="M14" s="62"/>
      <c r="N14" s="62"/>
      <c r="O14" s="67"/>
      <c r="P14" s="44" t="s">
        <v>140</v>
      </c>
    </row>
    <row r="15" spans="1:16" s="35" customFormat="1" ht="12" customHeight="1" thickTop="1" thickBot="1">
      <c r="A15" s="181"/>
      <c r="B15" s="153"/>
      <c r="C15" s="154"/>
      <c r="D15" s="97"/>
      <c r="E15" s="98"/>
      <c r="F15" s="112"/>
      <c r="G15" s="113"/>
      <c r="H15" s="99"/>
      <c r="I15" s="100"/>
      <c r="J15" s="63"/>
      <c r="K15" s="72"/>
      <c r="L15" s="84"/>
      <c r="M15" s="62"/>
      <c r="N15" s="62"/>
      <c r="O15" s="67"/>
      <c r="P15" s="55"/>
    </row>
    <row r="16" spans="1:16" s="35" customFormat="1" ht="12" customHeight="1" thickTop="1" thickBot="1">
      <c r="A16" s="181"/>
      <c r="B16" s="155"/>
      <c r="C16" s="156"/>
      <c r="D16" s="82"/>
      <c r="E16" s="69"/>
      <c r="F16" s="70"/>
      <c r="G16" s="71"/>
      <c r="H16" s="64"/>
      <c r="I16" s="83"/>
      <c r="J16" s="176"/>
      <c r="K16" s="65"/>
      <c r="L16" s="84"/>
      <c r="M16" s="62"/>
      <c r="N16" s="62"/>
      <c r="O16" s="67"/>
      <c r="P16" s="44"/>
    </row>
    <row r="17" spans="1:16" s="35" customFormat="1" ht="12" customHeight="1" thickTop="1" thickBot="1">
      <c r="A17" s="181"/>
      <c r="B17" s="155">
        <v>44267</v>
      </c>
      <c r="C17" s="156"/>
      <c r="D17" s="82"/>
      <c r="E17" s="69"/>
      <c r="F17" s="69"/>
      <c r="G17" s="69"/>
      <c r="H17" s="70"/>
      <c r="I17" s="71"/>
      <c r="J17" s="64">
        <v>2</v>
      </c>
      <c r="K17" s="64"/>
      <c r="L17" s="72"/>
      <c r="M17" s="62"/>
      <c r="N17" s="62"/>
      <c r="O17" s="67"/>
      <c r="P17" s="44" t="s">
        <v>146</v>
      </c>
    </row>
    <row r="18" spans="1:16" s="35" customFormat="1" ht="12" customHeight="1" thickTop="1" thickBot="1">
      <c r="A18" s="181"/>
      <c r="B18" s="155"/>
      <c r="C18" s="156"/>
      <c r="D18" s="61"/>
      <c r="E18" s="62"/>
      <c r="F18" s="62"/>
      <c r="G18" s="62"/>
      <c r="H18" s="62"/>
      <c r="I18" s="63"/>
      <c r="J18" s="64"/>
      <c r="K18" s="64"/>
      <c r="L18" s="65"/>
      <c r="M18" s="66"/>
      <c r="N18" s="62"/>
      <c r="O18" s="67"/>
      <c r="P18" s="44"/>
    </row>
    <row r="19" spans="1:16" s="35" customFormat="1" ht="12" customHeight="1" thickTop="1" thickBot="1">
      <c r="A19" s="181"/>
      <c r="B19" s="155">
        <v>44274</v>
      </c>
      <c r="C19" s="156"/>
      <c r="D19" s="61"/>
      <c r="E19" s="62"/>
      <c r="F19" s="62"/>
      <c r="G19" s="62"/>
      <c r="H19" s="62"/>
      <c r="I19" s="62"/>
      <c r="J19" s="70"/>
      <c r="K19" s="71"/>
      <c r="L19" s="64">
        <v>8</v>
      </c>
      <c r="M19" s="64"/>
      <c r="N19" s="63"/>
      <c r="O19" s="175"/>
      <c r="P19" s="44" t="s">
        <v>144</v>
      </c>
    </row>
    <row r="20" spans="1:16" s="35" customFormat="1" ht="12" customHeight="1" thickTop="1" thickBot="1">
      <c r="A20" s="181"/>
      <c r="B20" s="156">
        <v>44277</v>
      </c>
      <c r="C20" s="358"/>
      <c r="D20" s="61"/>
      <c r="E20" s="62"/>
      <c r="F20" s="62"/>
      <c r="G20" s="62"/>
      <c r="H20" s="62"/>
      <c r="I20" s="62"/>
      <c r="J20" s="62"/>
      <c r="K20" s="63"/>
      <c r="L20" s="83">
        <v>40</v>
      </c>
      <c r="M20" s="357"/>
      <c r="N20" s="63"/>
      <c r="O20" s="175"/>
      <c r="P20" s="44" t="s">
        <v>142</v>
      </c>
    </row>
    <row r="21" spans="1:16" s="35" customFormat="1" ht="12" customHeight="1" thickTop="1" thickBot="1">
      <c r="A21" s="181"/>
      <c r="B21" s="155">
        <v>44279</v>
      </c>
      <c r="C21" s="156"/>
      <c r="D21" s="61"/>
      <c r="E21" s="62"/>
      <c r="F21" s="62"/>
      <c r="G21" s="62"/>
      <c r="H21" s="62"/>
      <c r="I21" s="62"/>
      <c r="J21" s="62"/>
      <c r="K21" s="63"/>
      <c r="L21" s="64">
        <v>300</v>
      </c>
      <c r="M21" s="64"/>
      <c r="N21" s="63"/>
      <c r="O21" s="175"/>
      <c r="P21" s="44" t="s">
        <v>145</v>
      </c>
    </row>
    <row r="22" spans="1:16" s="35" customFormat="1" ht="12" customHeight="1" thickTop="1" thickBot="1">
      <c r="A22" s="181"/>
      <c r="B22" s="155"/>
      <c r="C22" s="156"/>
      <c r="D22" s="61"/>
      <c r="E22" s="62"/>
      <c r="F22" s="62"/>
      <c r="G22" s="62"/>
      <c r="H22" s="62"/>
      <c r="I22" s="62"/>
      <c r="J22" s="62"/>
      <c r="K22" s="63"/>
      <c r="L22" s="64"/>
      <c r="M22" s="64"/>
      <c r="N22" s="63"/>
      <c r="O22" s="175"/>
      <c r="P22" s="44"/>
    </row>
    <row r="23" spans="1:16" s="35" customFormat="1" ht="12" customHeight="1" thickTop="1" thickBot="1">
      <c r="A23" s="181"/>
      <c r="B23" s="155"/>
      <c r="C23" s="156"/>
      <c r="D23" s="61"/>
      <c r="E23" s="62"/>
      <c r="F23" s="62"/>
      <c r="G23" s="62"/>
      <c r="H23" s="62"/>
      <c r="I23" s="62"/>
      <c r="J23" s="62"/>
      <c r="K23" s="63"/>
      <c r="L23" s="64"/>
      <c r="M23" s="64"/>
      <c r="N23" s="63"/>
      <c r="O23" s="175"/>
      <c r="P23" s="44"/>
    </row>
    <row r="24" spans="1:16" s="35" customFormat="1" ht="12" customHeight="1" thickTop="1" thickBot="1">
      <c r="A24" s="181"/>
      <c r="B24" s="155"/>
      <c r="C24" s="156"/>
      <c r="D24" s="61"/>
      <c r="E24" s="62"/>
      <c r="F24" s="62"/>
      <c r="G24" s="62"/>
      <c r="H24" s="62"/>
      <c r="I24" s="62"/>
      <c r="J24" s="62"/>
      <c r="K24" s="63"/>
      <c r="L24" s="64"/>
      <c r="M24" s="64"/>
      <c r="N24" s="63"/>
      <c r="O24" s="175"/>
      <c r="P24" s="44"/>
    </row>
    <row r="25" spans="1:16" s="35" customFormat="1" ht="12" customHeight="1" thickTop="1" thickBot="1">
      <c r="A25" s="181"/>
      <c r="B25" s="155"/>
      <c r="C25" s="156"/>
      <c r="D25" s="61"/>
      <c r="E25" s="62"/>
      <c r="F25" s="62"/>
      <c r="G25" s="62"/>
      <c r="H25" s="62"/>
      <c r="I25" s="62"/>
      <c r="J25" s="62"/>
      <c r="K25" s="63"/>
      <c r="L25" s="64"/>
      <c r="M25" s="64"/>
      <c r="N25" s="63"/>
      <c r="O25" s="175"/>
      <c r="P25" s="44"/>
    </row>
    <row r="26" spans="1:16" s="35" customFormat="1" ht="12" customHeight="1" thickTop="1" thickBot="1">
      <c r="A26" s="181"/>
      <c r="B26" s="155"/>
      <c r="C26" s="156"/>
      <c r="D26" s="61"/>
      <c r="E26" s="62"/>
      <c r="F26" s="62"/>
      <c r="G26" s="62"/>
      <c r="H26" s="62"/>
      <c r="I26" s="62"/>
      <c r="J26" s="62"/>
      <c r="K26" s="63"/>
      <c r="L26" s="64"/>
      <c r="M26" s="64"/>
      <c r="N26" s="63"/>
      <c r="O26" s="175"/>
      <c r="P26" s="44"/>
    </row>
    <row r="27" spans="1:16" s="35" customFormat="1" ht="12" customHeight="1" thickTop="1" thickBot="1">
      <c r="A27" s="182"/>
      <c r="B27" s="183">
        <v>44275</v>
      </c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>
        <v>10</v>
      </c>
      <c r="O27" s="179"/>
      <c r="P27" s="45" t="s">
        <v>143</v>
      </c>
    </row>
    <row r="28" spans="1:16" s="34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48" t="s">
        <v>5</v>
      </c>
      <c r="B29" s="148"/>
      <c r="C29" s="148"/>
      <c r="D29" s="148"/>
      <c r="E29" s="148"/>
      <c r="F29" s="148"/>
      <c r="G29" s="148"/>
      <c r="H29" s="148"/>
      <c r="I29" s="148"/>
    </row>
    <row r="30" spans="1:16" ht="3" customHeight="1" thickBot="1"/>
    <row r="31" spans="1:16" ht="12" customHeight="1" thickTop="1">
      <c r="A31" s="158" t="s">
        <v>37</v>
      </c>
      <c r="B31" s="166"/>
      <c r="C31" s="159"/>
      <c r="D31" s="159"/>
      <c r="E31" s="159"/>
      <c r="F31" s="159"/>
      <c r="G31" s="159"/>
      <c r="H31" s="3">
        <v>32</v>
      </c>
      <c r="J31" s="158" t="s">
        <v>7</v>
      </c>
      <c r="K31" s="159"/>
      <c r="L31" s="159"/>
      <c r="M31" s="159"/>
      <c r="N31" s="159"/>
      <c r="O31" s="159"/>
      <c r="P31" s="3">
        <v>3</v>
      </c>
    </row>
    <row r="32" spans="1:16" ht="12" customHeight="1" thickBot="1">
      <c r="A32" s="167" t="s">
        <v>35</v>
      </c>
      <c r="B32" s="168"/>
      <c r="C32" s="169"/>
      <c r="D32" s="169"/>
      <c r="E32" s="169"/>
      <c r="F32" s="169"/>
      <c r="G32" s="169"/>
      <c r="H32" s="4"/>
      <c r="J32" s="160" t="s">
        <v>18</v>
      </c>
      <c r="K32" s="161"/>
      <c r="L32" s="161"/>
      <c r="M32" s="161"/>
      <c r="N32" s="161"/>
      <c r="O32" s="161"/>
      <c r="P32" s="5"/>
    </row>
    <row r="33" spans="1:16" ht="12" customHeight="1" thickTop="1" thickBot="1">
      <c r="A33" s="160" t="s">
        <v>6</v>
      </c>
      <c r="B33" s="170"/>
      <c r="C33" s="161"/>
      <c r="D33" s="161"/>
      <c r="E33" s="161"/>
      <c r="F33" s="161"/>
      <c r="G33" s="161"/>
      <c r="H33" s="5"/>
      <c r="J33" s="162" t="s">
        <v>8</v>
      </c>
      <c r="K33" s="163"/>
      <c r="L33" s="163"/>
      <c r="M33" s="163"/>
      <c r="N33" s="163"/>
      <c r="O33" s="163"/>
      <c r="P33" s="36">
        <f>SUM(P31:P32)</f>
        <v>3</v>
      </c>
    </row>
    <row r="34" spans="1:16" ht="24.9" customHeight="1" thickTop="1" thickBot="1">
      <c r="A34" s="171" t="s">
        <v>36</v>
      </c>
      <c r="B34" s="172"/>
      <c r="C34" s="173"/>
      <c r="D34" s="173"/>
      <c r="E34" s="173"/>
      <c r="F34" s="173"/>
      <c r="G34" s="173"/>
      <c r="H34" s="36">
        <f>H31+H32-H33</f>
        <v>32</v>
      </c>
    </row>
    <row r="35" spans="1:16" ht="3.9" customHeight="1" thickTop="1" thickBot="1">
      <c r="A35" s="174"/>
      <c r="B35" s="174"/>
      <c r="C35" s="174"/>
      <c r="D35" s="174"/>
      <c r="E35" s="174"/>
      <c r="F35" s="174"/>
      <c r="G35" s="174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4" t="s">
        <v>9</v>
      </c>
      <c r="I36" s="164"/>
      <c r="J36" s="164"/>
      <c r="K36" s="164"/>
      <c r="L36" s="164"/>
      <c r="M36" s="164" t="s">
        <v>10</v>
      </c>
      <c r="N36" s="164"/>
      <c r="O36" s="164"/>
      <c r="P36" s="165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0"/>
      <c r="I40" s="110"/>
      <c r="J40" s="110"/>
      <c r="K40" s="110"/>
      <c r="L40" s="110"/>
      <c r="M40" s="110"/>
      <c r="N40" s="110"/>
      <c r="O40" s="110"/>
      <c r="P40" s="157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7" t="s">
        <v>31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1:16" ht="18.899999999999999" customHeight="1" thickBo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188" t="s">
        <v>126</v>
      </c>
      <c r="I44" s="189"/>
      <c r="J44" s="189"/>
      <c r="K44" s="189"/>
      <c r="L44" s="190"/>
      <c r="M44" s="104" t="s">
        <v>117</v>
      </c>
      <c r="N44" s="105"/>
      <c r="O44" s="105"/>
      <c r="P44" s="41" t="s">
        <v>129</v>
      </c>
    </row>
    <row r="45" spans="1:16" ht="15.9" customHeight="1" thickBot="1">
      <c r="A45" s="125" t="s">
        <v>112</v>
      </c>
      <c r="B45" s="126"/>
      <c r="C45" s="126"/>
      <c r="D45" s="126"/>
      <c r="E45" s="126"/>
      <c r="F45" s="126"/>
      <c r="G45" s="126"/>
      <c r="H45" s="122" t="s">
        <v>127</v>
      </c>
      <c r="I45" s="123"/>
      <c r="J45" s="123"/>
      <c r="K45" s="123"/>
      <c r="L45" s="124"/>
      <c r="M45" s="106" t="s">
        <v>128</v>
      </c>
      <c r="N45" s="106"/>
      <c r="O45" s="106"/>
      <c r="P45" s="53" t="s">
        <v>130</v>
      </c>
    </row>
    <row r="46" spans="1:16" ht="12.75" customHeight="1">
      <c r="G46" s="147" t="s">
        <v>16</v>
      </c>
      <c r="H46" s="147"/>
      <c r="I46" s="147"/>
      <c r="J46" s="147"/>
      <c r="K46" s="147"/>
      <c r="L46" s="147"/>
    </row>
    <row r="47" spans="1:16" ht="12" customHeight="1">
      <c r="G47" s="148" t="s">
        <v>113</v>
      </c>
      <c r="H47" s="148"/>
      <c r="I47" s="148"/>
      <c r="J47" s="148"/>
      <c r="K47" s="148"/>
      <c r="L47" s="148"/>
    </row>
    <row r="48" spans="1:16" ht="12" customHeight="1">
      <c r="G48" s="151" t="s">
        <v>131</v>
      </c>
      <c r="H48" s="152"/>
      <c r="I48" s="152"/>
      <c r="J48" s="152"/>
      <c r="K48" s="152"/>
      <c r="L48" s="152"/>
      <c r="M48" s="152"/>
      <c r="N48" s="152"/>
      <c r="O48" s="152"/>
    </row>
    <row r="49" spans="1:16" ht="12" customHeight="1">
      <c r="G49" s="151" t="s">
        <v>132</v>
      </c>
      <c r="H49" s="152"/>
      <c r="I49" s="152"/>
      <c r="J49" s="152"/>
      <c r="K49" s="152"/>
      <c r="L49" s="152"/>
      <c r="M49" s="152"/>
      <c r="N49" s="152"/>
      <c r="O49" s="152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4.4" thickTop="1">
      <c r="A51" s="139" t="s">
        <v>12</v>
      </c>
      <c r="B51" s="140"/>
      <c r="C51" s="141"/>
      <c r="D51" s="141"/>
      <c r="E51" s="141"/>
      <c r="F51" s="141"/>
      <c r="G51" s="141" t="s">
        <v>13</v>
      </c>
      <c r="H51" s="141"/>
      <c r="I51" s="141"/>
      <c r="J51" s="141"/>
      <c r="K51" s="141"/>
      <c r="L51" s="141"/>
      <c r="M51" s="75" t="s">
        <v>17</v>
      </c>
      <c r="N51" s="75"/>
      <c r="O51" s="75"/>
      <c r="P51" s="80"/>
    </row>
    <row r="52" spans="1:16" ht="35.1" customHeight="1">
      <c r="A52" s="142" t="str">
        <f>N6</f>
        <v>LEILA N. BAJUNAID</v>
      </c>
      <c r="B52" s="143"/>
      <c r="C52" s="144"/>
      <c r="D52" s="144"/>
      <c r="E52" s="144"/>
      <c r="F52" s="144"/>
      <c r="G52" s="144" t="str">
        <f>I6</f>
        <v>JUNBARD N. MAHINAY</v>
      </c>
      <c r="H52" s="144"/>
      <c r="I52" s="144"/>
      <c r="J52" s="144"/>
      <c r="K52" s="144"/>
      <c r="L52" s="144"/>
      <c r="M52" s="145"/>
      <c r="N52" s="145"/>
      <c r="O52" s="145"/>
      <c r="P52" s="146"/>
    </row>
    <row r="53" spans="1:16" ht="14.4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1" customFormat="1" ht="12.75" customHeight="1">
      <c r="A55" s="138" t="s">
        <v>15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</row>
    <row r="56" spans="1:16" s="31" customFormat="1" ht="11.1" customHeight="1">
      <c r="A56" s="42">
        <v>1</v>
      </c>
      <c r="B56" s="131" t="s">
        <v>115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</row>
    <row r="57" spans="1:16" s="31" customFormat="1" ht="11.1" customHeight="1">
      <c r="A57" s="42">
        <v>2</v>
      </c>
      <c r="B57" s="131" t="s">
        <v>38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</row>
    <row r="58" spans="1:16" s="31" customFormat="1" ht="11.1" customHeight="1">
      <c r="A58" s="42">
        <v>3</v>
      </c>
      <c r="B58" s="131" t="s">
        <v>116</v>
      </c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</row>
    <row r="59" spans="1:16" s="31" customFormat="1" ht="11.1" customHeight="1">
      <c r="A59" s="42">
        <v>4</v>
      </c>
      <c r="B59" s="130" t="s">
        <v>119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</row>
    <row r="60" spans="1:16" s="31" customFormat="1" ht="11.1" customHeight="1">
      <c r="A60" s="42">
        <v>5</v>
      </c>
      <c r="B60" s="131" t="s">
        <v>39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</row>
    <row r="61" spans="1:16" s="31" customFormat="1" ht="11.1" customHeight="1">
      <c r="A61" s="42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2">
    <mergeCell ref="B20:C20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H22:I22"/>
    <mergeCell ref="J22:K22"/>
    <mergeCell ref="L22:M22"/>
    <mergeCell ref="N22:O22"/>
    <mergeCell ref="N21:O21"/>
    <mergeCell ref="D20:E20"/>
    <mergeCell ref="F20:G20"/>
    <mergeCell ref="H20:I20"/>
    <mergeCell ref="J20:K20"/>
    <mergeCell ref="L20:M20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J16:K16"/>
    <mergeCell ref="D22:E22"/>
    <mergeCell ref="F22:G22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5:C15"/>
    <mergeCell ref="B12:C12"/>
    <mergeCell ref="B16:C16"/>
    <mergeCell ref="B17:C17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F15:G15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H15:I15"/>
    <mergeCell ref="J15:K15"/>
    <mergeCell ref="L15:M15"/>
    <mergeCell ref="N15:O15"/>
    <mergeCell ref="D13:E13"/>
    <mergeCell ref="D10:E10"/>
    <mergeCell ref="F10:G10"/>
    <mergeCell ref="H10:I10"/>
    <mergeCell ref="J10:K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topLeftCell="A40" zoomScale="136" zoomScaleNormal="136" workbookViewId="0">
      <selection activeCell="Q21" sqref="Q21"/>
    </sheetView>
  </sheetViews>
  <sheetFormatPr defaultColWidth="10.88671875" defaultRowHeight="13.2"/>
  <cols>
    <col min="1" max="1" width="2.6640625" style="6" customWidth="1"/>
    <col min="2" max="2" width="8.88671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10937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88671875" style="6"/>
  </cols>
  <sheetData>
    <row r="1" spans="1:27" ht="15.6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899999999999999" customHeight="1" thickBot="1">
      <c r="A3" s="266" t="str">
        <f>'Summary of Activities'!A6</f>
        <v>CENTRAL POLOMOLOK</v>
      </c>
      <c r="B3" s="266"/>
      <c r="C3" s="266"/>
      <c r="D3" s="266"/>
      <c r="E3" s="266"/>
      <c r="F3" s="266" t="str">
        <f>'Summary of Activities'!I6</f>
        <v>JUNBARD N. MAHINAY</v>
      </c>
      <c r="G3" s="266"/>
      <c r="H3" s="266"/>
      <c r="I3" s="266"/>
      <c r="J3" s="266"/>
      <c r="K3" s="266"/>
      <c r="L3" s="266" t="str">
        <f>'Summary of Activities'!N6</f>
        <v>LEILA N. BAJUNAID</v>
      </c>
      <c r="M3" s="266"/>
      <c r="N3" s="266"/>
      <c r="O3" s="266"/>
      <c r="P3" s="266"/>
      <c r="Q3" s="266"/>
      <c r="R3" s="266" t="str">
        <f>'Summary of Activities'!H6</f>
        <v>3-H</v>
      </c>
      <c r="S3" s="266"/>
      <c r="T3" s="213">
        <f>'Summary of Activities'!K2</f>
        <v>44256</v>
      </c>
      <c r="U3" s="213"/>
      <c r="V3" s="213"/>
      <c r="W3" s="213"/>
      <c r="X3" s="214" t="str">
        <f>'Summary of Activities'!O8</f>
        <v>april 15, 2021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>
      <c r="A5" s="249">
        <v>1</v>
      </c>
      <c r="B5" s="246">
        <f>'Summary of Activities'!B19</f>
        <v>44274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 t="s">
        <v>147</v>
      </c>
      <c r="Y5" s="227" t="s">
        <v>52</v>
      </c>
      <c r="Z5" s="227"/>
      <c r="AA5" s="228"/>
    </row>
    <row r="6" spans="1:27" s="7" customFormat="1" ht="13.8" thickBot="1">
      <c r="A6" s="249"/>
      <c r="B6" s="247"/>
      <c r="C6" s="46"/>
      <c r="D6" s="47"/>
      <c r="E6" s="48"/>
      <c r="F6" s="49"/>
      <c r="G6" s="47"/>
      <c r="H6" s="50"/>
      <c r="I6" s="46">
        <v>3</v>
      </c>
      <c r="J6" s="47">
        <v>100</v>
      </c>
      <c r="K6" s="48">
        <v>32000</v>
      </c>
      <c r="L6" s="49"/>
      <c r="M6" s="47"/>
      <c r="N6" s="50"/>
      <c r="O6" s="46">
        <v>3</v>
      </c>
      <c r="P6" s="47">
        <v>100</v>
      </c>
      <c r="Q6" s="48">
        <v>32000</v>
      </c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 t="s">
        <v>149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 t="s">
        <v>148</v>
      </c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 ht="10.199999999999999">
      <c r="A10" s="249">
        <v>2</v>
      </c>
      <c r="B10" s="246">
        <f>'Summary of Activities'!B20</f>
        <v>44277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 t="s">
        <v>147</v>
      </c>
      <c r="Y10" s="227" t="s">
        <v>52</v>
      </c>
      <c r="Z10" s="227"/>
      <c r="AA10" s="228"/>
    </row>
    <row r="11" spans="1:27" s="7" customFormat="1" ht="13.8" thickBot="1">
      <c r="A11" s="249"/>
      <c r="B11" s="247"/>
      <c r="C11" s="46"/>
      <c r="D11" s="47"/>
      <c r="E11" s="48"/>
      <c r="F11" s="49">
        <v>1</v>
      </c>
      <c r="G11" s="47">
        <v>24</v>
      </c>
      <c r="H11" s="50">
        <v>0</v>
      </c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8" thickBot="1">
      <c r="A12" s="250"/>
      <c r="B12" s="248"/>
      <c r="C12" s="251" t="s">
        <v>41</v>
      </c>
      <c r="D12" s="252"/>
      <c r="E12" s="232" t="s">
        <v>150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 t="s">
        <v>151</v>
      </c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 ht="10.199999999999999">
      <c r="A15" s="249">
        <v>3</v>
      </c>
      <c r="B15" s="246">
        <f>'Summary of Activities'!B21</f>
        <v>44279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 t="s">
        <v>147</v>
      </c>
      <c r="Y15" s="227" t="s">
        <v>52</v>
      </c>
      <c r="Z15" s="227"/>
      <c r="AA15" s="228"/>
    </row>
    <row r="16" spans="1:27" s="7" customFormat="1" ht="13.8" thickBot="1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>
        <v>300</v>
      </c>
      <c r="P16" s="47">
        <v>100</v>
      </c>
      <c r="Q16" s="48">
        <v>3000</v>
      </c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8" thickBot="1">
      <c r="A17" s="250"/>
      <c r="B17" s="248"/>
      <c r="C17" s="251" t="s">
        <v>41</v>
      </c>
      <c r="D17" s="252"/>
      <c r="E17" s="232" t="s">
        <v>152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 t="s">
        <v>153</v>
      </c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 ht="10.199999999999999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8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8" thickBot="1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 ht="10.199999999999999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8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8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 ht="10.199999999999999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8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8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 ht="10.199999999999999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8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8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 ht="10.199999999999999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8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8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3.8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0</v>
      </c>
      <c r="G47" s="282"/>
      <c r="H47" s="281">
        <f>D6+D11+D16+D21+D26+D31+D36+D41</f>
        <v>0</v>
      </c>
      <c r="I47" s="282"/>
      <c r="J47" s="210">
        <f>E6+E11+E16+E21+E26+E31+E36+E41</f>
        <v>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1</v>
      </c>
      <c r="G48" s="282"/>
      <c r="H48" s="281">
        <f>G6+G11+G16+G21+G26+G31+G36+G41</f>
        <v>24</v>
      </c>
      <c r="I48" s="282"/>
      <c r="J48" s="210">
        <f>H6+H11+H16+H21+H26+H31+H36+H41</f>
        <v>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3</v>
      </c>
      <c r="G49" s="282"/>
      <c r="H49" s="281">
        <f>J6+J11+J16+J21+J26+J31+J36+J41</f>
        <v>100</v>
      </c>
      <c r="I49" s="282"/>
      <c r="J49" s="210">
        <f>K6+K11+K16+K21+K26+K31+K36+K41</f>
        <v>32000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303</v>
      </c>
      <c r="G51" s="282"/>
      <c r="H51" s="281">
        <f>P6+P11+P16+P21+P26+P31+P36+P41</f>
        <v>200</v>
      </c>
      <c r="I51" s="282"/>
      <c r="J51" s="210">
        <f>Q6+Q11+Q16+Q21+Q26+Q31+Q36+Q41</f>
        <v>35000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>
        <f>SUM(F47:G53)</f>
        <v>307</v>
      </c>
      <c r="G55" s="272"/>
      <c r="H55" s="271">
        <f>SUM(H47:I53)</f>
        <v>324</v>
      </c>
      <c r="I55" s="272"/>
      <c r="J55" s="268">
        <f>SUM(J47:L53)</f>
        <v>67000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8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8671875" defaultRowHeight="13.8"/>
  <cols>
    <col min="1" max="1" width="2.33203125" style="1" customWidth="1"/>
    <col min="2" max="2" width="2.88671875" style="1" customWidth="1"/>
    <col min="3" max="6" width="13.109375" style="1" customWidth="1"/>
    <col min="7" max="7" width="14" style="1" customWidth="1"/>
    <col min="8" max="8" width="3.109375" style="1" customWidth="1"/>
    <col min="9" max="9" width="17.109375" style="1" customWidth="1"/>
    <col min="10" max="16384" width="10.88671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899999999999999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3.2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.6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judieta</cp:lastModifiedBy>
  <cp:lastPrinted>2020-07-15T07:23:56Z</cp:lastPrinted>
  <dcterms:created xsi:type="dcterms:W3CDTF">2013-07-03T03:04:40Z</dcterms:created>
  <dcterms:modified xsi:type="dcterms:W3CDTF">2021-04-15T15:39:32Z</dcterms:modified>
</cp:coreProperties>
</file>